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3-transversal\1-marches-publics\DDCP\PROCEDURES HA\etude_publics_2025\dce\cctp\annexes\"/>
    </mc:Choice>
  </mc:AlternateContent>
  <xr:revisionPtr revIDLastSave="0" documentId="8_{DCCEE255-812C-4EAC-8746-FFB1F0E02C30}" xr6:coauthVersionLast="36" xr6:coauthVersionMax="36" xr10:uidLastSave="{00000000-0000-0000-0000-000000000000}"/>
  <bookViews>
    <workbookView xWindow="0" yWindow="0" windowWidth="28800" windowHeight="12225" xr2:uid="{F9E00465-2977-4B6E-AF30-E945405D5754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" i="1" l="1"/>
  <c r="H61" i="1"/>
  <c r="H59" i="1"/>
  <c r="H58" i="1"/>
  <c r="H57" i="1"/>
  <c r="H51" i="1"/>
  <c r="H48" i="1"/>
  <c r="H45" i="1"/>
  <c r="H42" i="1"/>
  <c r="H41" i="1"/>
  <c r="H29" i="1"/>
  <c r="H28" i="1"/>
  <c r="H27" i="1"/>
  <c r="Q59" i="1" l="1"/>
  <c r="P59" i="1"/>
  <c r="O59" i="1"/>
  <c r="N59" i="1"/>
</calcChain>
</file>

<file path=xl/sharedStrings.xml><?xml version="1.0" encoding="utf-8"?>
<sst xmlns="http://schemas.openxmlformats.org/spreadsheetml/2006/main" count="91" uniqueCount="76">
  <si>
    <t>Fréquentation annuelle</t>
  </si>
  <si>
    <t>Mucem</t>
  </si>
  <si>
    <t>Fréquentation site</t>
  </si>
  <si>
    <t>Fréquentation expositions</t>
  </si>
  <si>
    <t>Fréquentation programmation</t>
  </si>
  <si>
    <t>2020*</t>
  </si>
  <si>
    <t>total</t>
  </si>
  <si>
    <t>Fréquentation Site = comptages du jour / visiteurs uniques</t>
  </si>
  <si>
    <t>Fréquentation Expositions = ventes du jour = payants + gratuits (dont ateliers hors les murs) / visiteurs uniques</t>
  </si>
  <si>
    <t>Total consolidé = total non consolidé + privatisations + passages pass musées (les années où il était encore actif)</t>
  </si>
  <si>
    <t>2021*</t>
  </si>
  <si>
    <t>*Période covid : Site et expositions partiellement ouverts</t>
  </si>
  <si>
    <t>Fréquentation Site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</si>
  <si>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</si>
  <si>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</si>
  <si>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</si>
  <si>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</si>
  <si>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</si>
  <si>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</si>
  <si>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</si>
  <si>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</si>
  <si>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</si>
  <si>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</si>
  <si>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</si>
  <si>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</si>
  <si>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non consolidé</t>
  </si>
  <si>
    <t>total consolidé</t>
  </si>
  <si>
    <t>Fréquentation Expositions</t>
  </si>
  <si>
    <t>Populaire</t>
  </si>
  <si>
    <t>Méditerranées</t>
  </si>
  <si>
    <t>Le Grand Mezzé</t>
  </si>
  <si>
    <t>Fréquentation par exposition</t>
  </si>
  <si>
    <t>Expositions permanentes</t>
  </si>
  <si>
    <t>Sida /VIH</t>
  </si>
  <si>
    <t>14 déc 21 - 2 mai 22</t>
  </si>
  <si>
    <t>Abd el-Kader</t>
  </si>
  <si>
    <t>5 avril - 22 août 22</t>
  </si>
  <si>
    <t>Pharaons Superstars</t>
  </si>
  <si>
    <t>21 juin - 17 oct 22</t>
  </si>
  <si>
    <t>Amitiés, créativité collective</t>
  </si>
  <si>
    <t>16 oct - 13 fév 23</t>
  </si>
  <si>
    <t>Alexandrie. Futurs antérieurs</t>
  </si>
  <si>
    <t>7 fév. - 8 mai 23</t>
  </si>
  <si>
    <t>Barvalo</t>
  </si>
  <si>
    <t xml:space="preserve"> 9 mai 23 - 4 sept 23</t>
  </si>
  <si>
    <t>Fashion folklore</t>
  </si>
  <si>
    <t>11 juil 23 - 8 janv 24</t>
  </si>
  <si>
    <t>Une autre histoire du monde</t>
  </si>
  <si>
    <t>7 nov 23 - 11 mars 24</t>
  </si>
  <si>
    <t>Passions partagées. Collection Lambert</t>
  </si>
  <si>
    <t>17 avril - 23 sept 24</t>
  </si>
  <si>
    <t>Paradis naturistes</t>
  </si>
  <si>
    <t>2 juillet - 9 dec 24</t>
  </si>
  <si>
    <t>En piste !</t>
  </si>
  <si>
    <t>4 dec 24 - 12 mai 25</t>
  </si>
  <si>
    <t>Hervé Di Rosa</t>
  </si>
  <si>
    <t>12 mars - 1er sept 25</t>
  </si>
  <si>
    <t>au 25 mai 2025</t>
  </si>
  <si>
    <t>Expositions temporaires J4</t>
  </si>
  <si>
    <t>Expositions temporaires fort Saint Jean</t>
  </si>
  <si>
    <t>Histoire de René L</t>
  </si>
  <si>
    <t>25 fév - 8 mai 22</t>
  </si>
  <si>
    <t>L'Atlas en mouvement</t>
  </si>
  <si>
    <t>8 juillet - 9 oct 22</t>
  </si>
  <si>
    <t xml:space="preserve">Ghada Amer </t>
  </si>
  <si>
    <t>1er déc 22 - 16 avril 23</t>
  </si>
  <si>
    <t>Au Salon des arts ménagers</t>
  </si>
  <si>
    <t xml:space="preserve"> 6 juillet - 8 oct 23</t>
  </si>
  <si>
    <t>René Perrot. Mon pauvre cœur est un hibou</t>
  </si>
  <si>
    <t xml:space="preserve"> 23 nov 23 - 10 mars 24</t>
  </si>
  <si>
    <t>Des exploits, des chefs d'œuvre. Trophées et reliques</t>
  </si>
  <si>
    <t>26 avril - 8 sept 24</t>
  </si>
  <si>
    <t xml:space="preserve">Revenir </t>
  </si>
  <si>
    <t>18 oct 24  - 16 mars 25</t>
  </si>
  <si>
    <t xml:space="preserve">Amazighes </t>
  </si>
  <si>
    <t>30 avril - 2 nov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</si>
</sst>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  <numFmt numFmtId="165" formatCode="[$-40C]General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20"/>
      <color theme="1"/>
      <name val="Antique Olive Pro Light"/>
      <family val="2"/>
    </font>
    <font>
      <sz val="11"/>
      <color theme="1"/>
      <name val="Antique Olive Pro Light"/>
      <family val="2"/>
    </font>
    <font>
      <sz val="12"/>
      <color theme="1"/>
      <name val="Antique Olive Pro Light"/>
      <family val="2"/>
    </font>
    <font>
      <b/>
      <sz val="11"/>
      <color theme="1"/>
      <name val="Antique Olive Pro Light"/>
      <family val="2"/>
    </font>
    <font>
      <sz val="11"/>
      <color rgb="FF000000"/>
      <name val="Calibri"/>
      <family val="2"/>
    </font>
    <font>
      <b/>
      <sz val="11"/>
      <color rgb="FF000000"/>
      <name val="Antique Olive Pro Light"/>
      <family val="2"/>
    </font>
    <font>
      <sz val="11"/>
      <color rgb="FF000000"/>
      <name val="Antique Olive Pro Light"/>
      <family val="2"/>
    </font>
    <font>
      <sz val="14"/>
      <color rgb="FF000000"/>
      <name val="Antique Olive Pro Light"/>
      <family val="2"/>
    </font>
    <font>
      <sz val="14"/>
      <color theme="1"/>
      <name val="Antique Olive Pro Light"/>
      <family val="2"/>
    </font>
    <font>
      <sz val="11"/>
      <name val="NeueHaasGroteskText Pro"/>
      <family val="2"/>
    </font>
    <font>
      <sz val="10"/>
      <name val="NeueHaasGroteskText Pro"/>
      <family val="2"/>
    </font>
    <font>
      <sz val="9"/>
      <name val="NeueHaasGroteskText Pro"/>
      <family val="2"/>
    </font>
    <font>
      <u/>
      <sz val="12"/>
      <color theme="1"/>
      <name val="Antique Olive Pro Light"/>
      <family val="2"/>
    </font>
    <font>
      <sz val="11"/>
      <color rgb="FF000000"/>
      <name val="NeueHaasGroteskText Pro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165" fontId="7" fillId="0" borderId="0"/>
  </cellStyleXfs>
  <cellXfs count="6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5" fillId="0" borderId="1" xfId="0" applyFont="1" applyBorder="1"/>
    <xf numFmtId="0" fontId="5" fillId="0" borderId="2" xfId="0" applyFont="1" applyBorder="1"/>
    <xf numFmtId="0" fontId="8" fillId="0" borderId="1" xfId="1" applyNumberFormat="1" applyFont="1" applyFill="1" applyBorder="1" applyAlignment="1">
      <alignment horizontal="center"/>
    </xf>
    <xf numFmtId="0" fontId="9" fillId="0" borderId="0" xfId="0" applyFont="1" applyFill="1" applyBorder="1"/>
    <xf numFmtId="164" fontId="9" fillId="0" borderId="1" xfId="1" applyNumberFormat="1" applyFont="1" applyFill="1" applyBorder="1"/>
    <xf numFmtId="0" fontId="4" fillId="0" borderId="0" xfId="0" applyFont="1" applyFill="1"/>
    <xf numFmtId="0" fontId="6" fillId="0" borderId="3" xfId="1" applyNumberFormat="1" applyFont="1" applyBorder="1" applyAlignment="1">
      <alignment horizontal="center"/>
    </xf>
    <xf numFmtId="164" fontId="4" fillId="0" borderId="3" xfId="1" applyNumberFormat="1" applyFont="1" applyBorder="1"/>
    <xf numFmtId="164" fontId="6" fillId="0" borderId="3" xfId="1" applyNumberFormat="1" applyFont="1" applyFill="1" applyBorder="1"/>
    <xf numFmtId="0" fontId="6" fillId="0" borderId="4" xfId="1" applyNumberFormat="1" applyFont="1" applyBorder="1" applyAlignment="1">
      <alignment horizontal="center"/>
    </xf>
    <xf numFmtId="164" fontId="4" fillId="0" borderId="4" xfId="1" applyNumberFormat="1" applyFont="1" applyBorder="1"/>
    <xf numFmtId="164" fontId="6" fillId="0" borderId="4" xfId="1" applyNumberFormat="1" applyFont="1" applyFill="1" applyBorder="1"/>
    <xf numFmtId="0" fontId="8" fillId="0" borderId="3" xfId="1" applyNumberFormat="1" applyFont="1" applyFill="1" applyBorder="1" applyAlignment="1">
      <alignment horizontal="center"/>
    </xf>
    <xf numFmtId="0" fontId="8" fillId="0" borderId="4" xfId="1" applyNumberFormat="1" applyFont="1" applyFill="1" applyBorder="1" applyAlignment="1">
      <alignment horizontal="center"/>
    </xf>
    <xf numFmtId="164" fontId="9" fillId="0" borderId="3" xfId="1" applyNumberFormat="1" applyFont="1" applyFill="1" applyBorder="1"/>
    <xf numFmtId="164" fontId="9" fillId="0" borderId="4" xfId="1" applyNumberFormat="1" applyFont="1" applyFill="1" applyBorder="1"/>
    <xf numFmtId="164" fontId="9" fillId="0" borderId="3" xfId="1" applyNumberFormat="1" applyFont="1" applyFill="1" applyBorder="1" applyAlignment="1">
      <alignment vertical="center"/>
    </xf>
    <xf numFmtId="164" fontId="9" fillId="0" borderId="4" xfId="1" applyNumberFormat="1" applyFont="1" applyFill="1" applyBorder="1" applyAlignment="1">
      <alignment vertical="center"/>
    </xf>
    <xf numFmtId="164" fontId="8" fillId="0" borderId="3" xfId="1" applyNumberFormat="1" applyFont="1" applyFill="1" applyBorder="1"/>
    <xf numFmtId="164" fontId="8" fillId="0" borderId="4" xfId="1" applyNumberFormat="1" applyFont="1" applyFill="1" applyBorder="1"/>
    <xf numFmtId="164" fontId="9" fillId="0" borderId="0" xfId="1" applyNumberFormat="1" applyFont="1" applyFill="1" applyBorder="1"/>
    <xf numFmtId="0" fontId="10" fillId="0" borderId="0" xfId="0" applyFont="1" applyFill="1" applyBorder="1"/>
    <xf numFmtId="0" fontId="8" fillId="0" borderId="0" xfId="0" applyFont="1" applyFill="1" applyBorder="1"/>
    <xf numFmtId="0" fontId="8" fillId="0" borderId="3" xfId="0" applyFont="1" applyFill="1" applyBorder="1"/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wrapText="1"/>
    </xf>
    <xf numFmtId="0" fontId="6" fillId="0" borderId="3" xfId="0" applyFont="1" applyBorder="1"/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wrapText="1"/>
    </xf>
    <xf numFmtId="0" fontId="6" fillId="0" borderId="0" xfId="0" applyFont="1" applyBorder="1"/>
    <xf numFmtId="164" fontId="4" fillId="0" borderId="3" xfId="1" applyNumberFormat="1" applyFont="1" applyFill="1" applyBorder="1"/>
    <xf numFmtId="164" fontId="4" fillId="0" borderId="4" xfId="1" applyNumberFormat="1" applyFont="1" applyFill="1" applyBorder="1"/>
    <xf numFmtId="165" fontId="16" fillId="0" borderId="0" xfId="5" applyFont="1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1" fillId="0" borderId="0" xfId="0" applyFont="1" applyBorder="1"/>
    <xf numFmtId="0" fontId="0" fillId="0" borderId="0" xfId="0" applyBorder="1"/>
    <xf numFmtId="0" fontId="0" fillId="0" borderId="9" xfId="0" applyBorder="1"/>
    <xf numFmtId="0" fontId="15" fillId="0" borderId="0" xfId="0" applyFont="1" applyBorder="1"/>
    <xf numFmtId="41" fontId="12" fillId="0" borderId="0" xfId="3" applyNumberFormat="1" applyFont="1" applyBorder="1"/>
    <xf numFmtId="1" fontId="13" fillId="0" borderId="0" xfId="2" applyNumberFormat="1" applyFont="1" applyBorder="1" applyAlignment="1">
      <alignment horizontal="center"/>
    </xf>
    <xf numFmtId="41" fontId="12" fillId="0" borderId="0" xfId="4" applyNumberFormat="1" applyFont="1" applyFill="1" applyBorder="1"/>
    <xf numFmtId="41" fontId="14" fillId="0" borderId="0" xfId="4" applyNumberFormat="1" applyFont="1" applyFill="1" applyBorder="1"/>
    <xf numFmtId="41" fontId="12" fillId="0" borderId="0" xfId="3" applyNumberFormat="1" applyFont="1" applyBorder="1" applyAlignment="1">
      <alignment vertical="center"/>
    </xf>
    <xf numFmtId="41" fontId="13" fillId="0" borderId="0" xfId="3" applyNumberFormat="1" applyFont="1" applyBorder="1" applyAlignment="1">
      <alignment horizontal="center" vertical="center"/>
    </xf>
    <xf numFmtId="41" fontId="12" fillId="0" borderId="0" xfId="4" applyNumberFormat="1" applyFont="1" applyFill="1" applyBorder="1" applyAlignment="1">
      <alignment vertical="center"/>
    </xf>
    <xf numFmtId="41" fontId="14" fillId="0" borderId="0" xfId="4" applyNumberFormat="1" applyFont="1" applyFill="1" applyBorder="1" applyAlignment="1">
      <alignment vertical="center"/>
    </xf>
    <xf numFmtId="0" fontId="12" fillId="0" borderId="9" xfId="0" applyFont="1" applyBorder="1"/>
    <xf numFmtId="41" fontId="13" fillId="0" borderId="0" xfId="3" applyNumberFormat="1" applyFont="1" applyBorder="1" applyAlignment="1">
      <alignment horizontal="left"/>
    </xf>
    <xf numFmtId="1" fontId="13" fillId="0" borderId="9" xfId="2" applyNumberFormat="1" applyFont="1" applyBorder="1" applyAlignment="1">
      <alignment horizontal="left"/>
    </xf>
    <xf numFmtId="41" fontId="13" fillId="0" borderId="0" xfId="3" applyNumberFormat="1" applyFont="1" applyBorder="1" applyAlignment="1">
      <alignment horizontal="center"/>
    </xf>
    <xf numFmtId="41" fontId="14" fillId="0" borderId="9" xfId="3" applyNumberFormat="1" applyFont="1" applyBorder="1" applyAlignment="1">
      <alignment horizontal="left" vertical="center"/>
    </xf>
    <xf numFmtId="0" fontId="0" fillId="0" borderId="10" xfId="0" applyBorder="1"/>
    <xf numFmtId="0" fontId="0" fillId="0" borderId="1" xfId="0" applyBorder="1"/>
    <xf numFmtId="0" fontId="0" fillId="0" borderId="11" xfId="0" applyBorder="1"/>
    <xf numFmtId="0" fontId="4" fillId="0" borderId="0" xfId="0" applyFont="1" applyFill="1" applyBorder="1"/>
    <xf numFmtId="0" fontId="8" fillId="0" borderId="0" xfId="1" applyNumberFormat="1" applyFont="1" applyFill="1" applyBorder="1" applyAlignment="1">
      <alignment horizontal="center"/>
    </xf>
  </cellXfs>
  <cellStyles count="6">
    <cellStyle name="20 % - Accent1" xfId="4" builtinId="30"/>
    <cellStyle name="Excel Built-in Normal" xfId="5" xr:uid="{C3EE88DC-FAD5-4886-9D47-501B8853E255}"/>
    <cellStyle name="Milliers" xfId="1" builtinId="3"/>
    <cellStyle name="Monétaire" xfId="2" builtinId="4"/>
    <cellStyle name="Normal" xfId="0" builtinId="0"/>
    <cellStyle name="Titre 4" xfId="3" builtin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329BB-6FA9-460D-88B4-C16A924D6218}">
  <dimension ref="B1:R65"/>
  <sheetViews>
    <sheetView tabSelected="1" topLeftCell="D24" zoomScale="85" zoomScaleNormal="85" workbookViewId="0">
      <selection activeCell="C8" sqref="C8"/>
    </sheetView>
  </sheetViews>
  <sheetFormatPr baseColWidth="10" defaultRowHeight="15" x14ac:dyDescent="0.25"/>
  <cols>
    <col min="3" max="3" width="43.85546875" bestFit="1" customWidth="1"/>
    <col min="4" max="4" width="3.7109375" customWidth="1"/>
    <col min="5" max="7" width="15.42578125" bestFit="1" customWidth="1"/>
    <col min="8" max="10" width="13.5703125" bestFit="1" customWidth="1"/>
    <col min="11" max="11" width="4.42578125" customWidth="1"/>
    <col min="12" max="12" width="14.7109375" bestFit="1" customWidth="1"/>
    <col min="14" max="16" width="15.42578125" bestFit="1" customWidth="1"/>
    <col min="17" max="17" width="11.85546875" bestFit="1" customWidth="1"/>
  </cols>
  <sheetData>
    <row r="1" spans="3:12" x14ac:dyDescent="0.25">
      <c r="C1" s="62"/>
    </row>
    <row r="2" spans="3:12" x14ac:dyDescent="0.25">
      <c r="C2" s="7"/>
    </row>
    <row r="3" spans="3:12" x14ac:dyDescent="0.25">
      <c r="C3" s="24"/>
    </row>
    <row r="4" spans="3:12" ht="26.25" x14ac:dyDescent="0.4">
      <c r="C4" s="24"/>
      <c r="D4" s="1" t="s">
        <v>0</v>
      </c>
    </row>
    <row r="5" spans="3:12" ht="26.25" x14ac:dyDescent="0.4">
      <c r="C5" s="24"/>
      <c r="D5" s="1" t="s">
        <v>1</v>
      </c>
    </row>
    <row r="6" spans="3:12" x14ac:dyDescent="0.25">
      <c r="C6" s="2"/>
    </row>
    <row r="7" spans="3:12" x14ac:dyDescent="0.25">
      <c r="C7" s="2"/>
    </row>
    <row r="8" spans="3:12" x14ac:dyDescent="0.25">
      <c r="C8" s="3"/>
    </row>
    <row r="9" spans="3:12" x14ac:dyDescent="0.25">
      <c r="C9" s="3"/>
      <c r="E9" s="6">
        <v>2019</v>
      </c>
      <c r="F9" s="6" t="s">
        <v>5</v>
      </c>
      <c r="G9" s="6" t="s">
        <v>10</v>
      </c>
      <c r="H9" s="6">
        <v>2022</v>
      </c>
      <c r="I9" s="6">
        <v>2023</v>
      </c>
      <c r="J9" s="6">
        <v>2024</v>
      </c>
      <c r="K9" s="7"/>
      <c r="L9" s="6" t="s">
        <v>6</v>
      </c>
    </row>
    <row r="10" spans="3:12" x14ac:dyDescent="0.25">
      <c r="E10" s="7"/>
      <c r="F10" s="7"/>
      <c r="G10" s="7"/>
      <c r="H10" s="7"/>
      <c r="I10" s="7"/>
      <c r="J10" s="7"/>
      <c r="K10" s="7"/>
      <c r="L10" s="7"/>
    </row>
    <row r="11" spans="3:12" ht="15.75" x14ac:dyDescent="0.25">
      <c r="C11" s="4" t="s">
        <v>2</v>
      </c>
      <c r="E11" s="8">
        <v>1207663</v>
      </c>
      <c r="F11" s="8">
        <v>526783</v>
      </c>
      <c r="G11" s="8">
        <v>813649</v>
      </c>
      <c r="H11" s="8">
        <v>1251030</v>
      </c>
      <c r="I11" s="8">
        <v>1289699.0898876404</v>
      </c>
      <c r="J11" s="8">
        <v>1268884</v>
      </c>
      <c r="K11" s="7"/>
      <c r="L11" s="8">
        <v>15656305.954860047</v>
      </c>
    </row>
    <row r="12" spans="3:12" ht="15.75" x14ac:dyDescent="0.25">
      <c r="C12" s="5" t="s">
        <v>3</v>
      </c>
      <c r="E12" s="8">
        <v>430208</v>
      </c>
      <c r="F12" s="8">
        <v>185131</v>
      </c>
      <c r="G12" s="8">
        <v>293547</v>
      </c>
      <c r="H12" s="8">
        <v>423927</v>
      </c>
      <c r="I12" s="8">
        <v>396926</v>
      </c>
      <c r="J12" s="8">
        <v>384576</v>
      </c>
      <c r="K12" s="7"/>
      <c r="L12" s="8">
        <v>5298156.4857480535</v>
      </c>
    </row>
    <row r="13" spans="3:12" ht="15.75" x14ac:dyDescent="0.25">
      <c r="C13" s="4" t="s">
        <v>4</v>
      </c>
      <c r="E13" s="8">
        <v>40278</v>
      </c>
      <c r="F13" s="8">
        <v>9275</v>
      </c>
      <c r="G13" s="8">
        <v>18240</v>
      </c>
      <c r="H13" s="8">
        <v>32754</v>
      </c>
      <c r="I13" s="8">
        <v>49688</v>
      </c>
      <c r="J13" s="8">
        <v>43618</v>
      </c>
      <c r="K13" s="7"/>
      <c r="L13" s="8">
        <v>402640</v>
      </c>
    </row>
    <row r="16" spans="3:12" x14ac:dyDescent="0.25">
      <c r="C16" s="9" t="s">
        <v>7</v>
      </c>
    </row>
    <row r="17" spans="2:18" x14ac:dyDescent="0.25">
      <c r="C17" s="9" t="s">
        <v>8</v>
      </c>
    </row>
    <row r="18" spans="2:18" x14ac:dyDescent="0.25">
      <c r="C18" s="9" t="s">
        <v>9</v>
      </c>
    </row>
    <row r="20" spans="2:18" x14ac:dyDescent="0.25">
      <c r="C20" s="9" t="s">
        <v>11</v>
      </c>
    </row>
    <row r="22" spans="2:18" x14ac:dyDescent="0.25">
      <c r="B22" s="37"/>
      <c r="C22" s="38"/>
      <c r="D22" s="38"/>
      <c r="E22" s="38"/>
      <c r="F22" s="38"/>
      <c r="G22" s="38"/>
      <c r="H22" s="38"/>
      <c r="I22" s="39"/>
      <c r="K22" s="37"/>
      <c r="L22" s="38"/>
      <c r="M22" s="38"/>
      <c r="N22" s="38"/>
      <c r="O22" s="38"/>
      <c r="P22" s="38"/>
      <c r="Q22" s="38"/>
      <c r="R22" s="39"/>
    </row>
    <row r="23" spans="2:18" ht="18.75" x14ac:dyDescent="0.3">
      <c r="B23" s="40"/>
      <c r="C23" s="41" t="s">
        <v>31</v>
      </c>
      <c r="D23" s="42"/>
      <c r="E23" s="42"/>
      <c r="F23" s="42"/>
      <c r="G23" s="42"/>
      <c r="H23" s="42"/>
      <c r="I23" s="43"/>
      <c r="K23" s="40"/>
      <c r="L23" s="25" t="s">
        <v>12</v>
      </c>
      <c r="M23" s="42"/>
      <c r="N23" s="42"/>
      <c r="O23" s="42"/>
      <c r="P23" s="42"/>
      <c r="Q23" s="42"/>
      <c r="R23" s="43"/>
    </row>
    <row r="24" spans="2:18" x14ac:dyDescent="0.25">
      <c r="B24" s="40"/>
      <c r="C24" s="42"/>
      <c r="D24" s="42"/>
      <c r="E24" s="42"/>
      <c r="F24" s="42"/>
      <c r="G24" s="42"/>
      <c r="H24" s="42"/>
      <c r="I24" s="43"/>
      <c r="K24" s="40"/>
      <c r="L24" s="7"/>
      <c r="M24" s="42"/>
      <c r="N24" s="42"/>
      <c r="O24" s="42"/>
      <c r="P24" s="42"/>
      <c r="Q24" s="42"/>
      <c r="R24" s="43"/>
    </row>
    <row r="25" spans="2:18" ht="15.75" x14ac:dyDescent="0.25">
      <c r="B25" s="40"/>
      <c r="C25" s="44" t="s">
        <v>32</v>
      </c>
      <c r="D25" s="42"/>
      <c r="E25" s="42"/>
      <c r="F25" s="42"/>
      <c r="G25" s="42"/>
      <c r="H25" s="42"/>
      <c r="I25" s="43"/>
      <c r="K25" s="40"/>
      <c r="L25" s="26"/>
      <c r="M25" s="42"/>
      <c r="N25" s="16">
        <v>2022</v>
      </c>
      <c r="O25" s="16">
        <v>2023</v>
      </c>
      <c r="P25" s="17">
        <v>2024</v>
      </c>
      <c r="Q25" s="16">
        <v>2025</v>
      </c>
      <c r="R25" s="43"/>
    </row>
    <row r="26" spans="2:18" x14ac:dyDescent="0.25">
      <c r="B26" s="40"/>
      <c r="C26" s="42"/>
      <c r="D26" s="42"/>
      <c r="E26" s="42"/>
      <c r="F26" s="42"/>
      <c r="G26" s="42"/>
      <c r="H26" s="42"/>
      <c r="I26" s="43"/>
      <c r="K26" s="40"/>
      <c r="L26" s="27" t="s">
        <v>13</v>
      </c>
      <c r="M26" s="42"/>
      <c r="N26" s="18">
        <v>47843</v>
      </c>
      <c r="O26" s="18">
        <v>70495</v>
      </c>
      <c r="P26" s="19">
        <v>66977</v>
      </c>
      <c r="Q26" s="18">
        <v>79480</v>
      </c>
      <c r="R26" s="43"/>
    </row>
    <row r="27" spans="2:18" x14ac:dyDescent="0.25">
      <c r="B27" s="40"/>
      <c r="C27" s="45" t="s">
        <v>30</v>
      </c>
      <c r="D27" s="42"/>
      <c r="E27" s="46">
        <v>2022</v>
      </c>
      <c r="F27" s="47">
        <v>178066</v>
      </c>
      <c r="G27" s="48">
        <v>315</v>
      </c>
      <c r="H27" s="48">
        <f t="shared" ref="H27:H33" si="0">F27/G27</f>
        <v>565.28888888888889</v>
      </c>
      <c r="I27" s="43"/>
      <c r="K27" s="40"/>
      <c r="L27" s="27" t="s">
        <v>14</v>
      </c>
      <c r="M27" s="42"/>
      <c r="N27" s="18">
        <v>58933</v>
      </c>
      <c r="O27" s="18">
        <v>87425</v>
      </c>
      <c r="P27" s="19">
        <v>80977</v>
      </c>
      <c r="Q27" s="18">
        <v>85814</v>
      </c>
      <c r="R27" s="43"/>
    </row>
    <row r="28" spans="2:18" x14ac:dyDescent="0.25">
      <c r="B28" s="40"/>
      <c r="C28" s="45"/>
      <c r="D28" s="42"/>
      <c r="E28" s="46">
        <v>2023</v>
      </c>
      <c r="F28" s="47">
        <v>194745</v>
      </c>
      <c r="G28" s="48">
        <v>311</v>
      </c>
      <c r="H28" s="48">
        <f t="shared" si="0"/>
        <v>626.18971061093248</v>
      </c>
      <c r="I28" s="43"/>
      <c r="K28" s="40"/>
      <c r="L28" s="27" t="s">
        <v>15</v>
      </c>
      <c r="M28" s="42"/>
      <c r="N28" s="18">
        <v>62822</v>
      </c>
      <c r="O28" s="18">
        <v>81992</v>
      </c>
      <c r="P28" s="19">
        <v>91691</v>
      </c>
      <c r="Q28" s="18">
        <v>103214</v>
      </c>
      <c r="R28" s="43"/>
    </row>
    <row r="29" spans="2:18" x14ac:dyDescent="0.25">
      <c r="B29" s="40"/>
      <c r="C29" s="45"/>
      <c r="D29" s="42"/>
      <c r="E29" s="46">
        <v>2024</v>
      </c>
      <c r="F29" s="47">
        <v>66101</v>
      </c>
      <c r="G29" s="48">
        <v>102</v>
      </c>
      <c r="H29" s="48">
        <f t="shared" si="0"/>
        <v>648.04901960784309</v>
      </c>
      <c r="I29" s="43"/>
      <c r="K29" s="40"/>
      <c r="L29" s="27" t="s">
        <v>16</v>
      </c>
      <c r="M29" s="42"/>
      <c r="N29" s="18">
        <v>106666</v>
      </c>
      <c r="O29" s="18">
        <v>147341</v>
      </c>
      <c r="P29" s="19">
        <v>119793</v>
      </c>
      <c r="Q29" s="18">
        <v>153809</v>
      </c>
      <c r="R29" s="43"/>
    </row>
    <row r="30" spans="2:18" x14ac:dyDescent="0.25">
      <c r="B30" s="40"/>
      <c r="C30" s="45"/>
      <c r="D30" s="42"/>
      <c r="E30" s="46"/>
      <c r="F30" s="47"/>
      <c r="G30" s="48"/>
      <c r="H30" s="48"/>
      <c r="I30" s="43"/>
      <c r="K30" s="40"/>
      <c r="L30" s="27" t="s">
        <v>17</v>
      </c>
      <c r="M30" s="42"/>
      <c r="N30" s="18">
        <v>89454</v>
      </c>
      <c r="O30" s="18">
        <v>140613</v>
      </c>
      <c r="P30" s="19">
        <v>143781</v>
      </c>
      <c r="Q30" s="18">
        <v>133210</v>
      </c>
      <c r="R30" s="43"/>
    </row>
    <row r="31" spans="2:18" x14ac:dyDescent="0.25">
      <c r="B31" s="40"/>
      <c r="C31" s="45" t="s">
        <v>28</v>
      </c>
      <c r="D31" s="42"/>
      <c r="E31" s="46">
        <v>2023</v>
      </c>
      <c r="F31" s="47">
        <v>8507</v>
      </c>
      <c r="G31" s="48">
        <v>18</v>
      </c>
      <c r="H31" s="48">
        <v>473</v>
      </c>
      <c r="I31" s="43"/>
      <c r="K31" s="40"/>
      <c r="L31" s="27" t="s">
        <v>18</v>
      </c>
      <c r="M31" s="42"/>
      <c r="N31" s="18">
        <v>96043</v>
      </c>
      <c r="O31" s="18">
        <v>105255</v>
      </c>
      <c r="P31" s="19">
        <v>106667</v>
      </c>
      <c r="Q31" s="18"/>
      <c r="R31" s="43"/>
    </row>
    <row r="32" spans="2:18" x14ac:dyDescent="0.25">
      <c r="B32" s="40"/>
      <c r="C32" s="45"/>
      <c r="D32" s="42"/>
      <c r="E32" s="46">
        <v>2024</v>
      </c>
      <c r="F32" s="47">
        <v>230222</v>
      </c>
      <c r="G32" s="48">
        <v>301</v>
      </c>
      <c r="H32" s="48">
        <v>765</v>
      </c>
      <c r="I32" s="43"/>
      <c r="K32" s="40"/>
      <c r="L32" s="27" t="s">
        <v>19</v>
      </c>
      <c r="M32" s="42"/>
      <c r="N32" s="18">
        <v>138559</v>
      </c>
      <c r="O32" s="18">
        <v>109476</v>
      </c>
      <c r="P32" s="19">
        <v>103055</v>
      </c>
      <c r="Q32" s="18"/>
      <c r="R32" s="43"/>
    </row>
    <row r="33" spans="2:18" x14ac:dyDescent="0.25">
      <c r="B33" s="40"/>
      <c r="C33" s="45"/>
      <c r="D33" s="42"/>
      <c r="E33" s="46">
        <v>2025</v>
      </c>
      <c r="F33" s="47">
        <v>106799</v>
      </c>
      <c r="G33" s="48">
        <v>124</v>
      </c>
      <c r="H33" s="48">
        <v>861.2822580645161</v>
      </c>
      <c r="I33" s="43"/>
      <c r="K33" s="40"/>
      <c r="L33" s="27" t="s">
        <v>20</v>
      </c>
      <c r="M33" s="42"/>
      <c r="N33" s="18">
        <v>224047</v>
      </c>
      <c r="O33" s="18">
        <v>144885</v>
      </c>
      <c r="P33" s="19">
        <v>148513</v>
      </c>
      <c r="Q33" s="18"/>
      <c r="R33" s="43"/>
    </row>
    <row r="34" spans="2:18" x14ac:dyDescent="0.25">
      <c r="B34" s="40"/>
      <c r="C34" s="45"/>
      <c r="D34" s="42"/>
      <c r="E34" s="46"/>
      <c r="F34" s="47"/>
      <c r="G34" s="48"/>
      <c r="H34" s="48"/>
      <c r="I34" s="43"/>
      <c r="K34" s="40"/>
      <c r="L34" s="27" t="s">
        <v>21</v>
      </c>
      <c r="M34" s="42"/>
      <c r="N34" s="18">
        <v>109983</v>
      </c>
      <c r="O34" s="18">
        <v>110935</v>
      </c>
      <c r="P34" s="19">
        <v>113566</v>
      </c>
      <c r="Q34" s="18"/>
      <c r="R34" s="43"/>
    </row>
    <row r="35" spans="2:18" x14ac:dyDescent="0.25">
      <c r="B35" s="40"/>
      <c r="C35" s="45" t="s">
        <v>29</v>
      </c>
      <c r="D35" s="42"/>
      <c r="E35" s="46">
        <v>2024</v>
      </c>
      <c r="F35" s="47">
        <v>145110</v>
      </c>
      <c r="G35" s="48">
        <v>173</v>
      </c>
      <c r="H35" s="48">
        <v>839</v>
      </c>
      <c r="I35" s="43"/>
      <c r="K35" s="40"/>
      <c r="L35" s="27" t="s">
        <v>22</v>
      </c>
      <c r="M35" s="42"/>
      <c r="N35" s="18">
        <v>140860</v>
      </c>
      <c r="O35" s="18">
        <v>119813</v>
      </c>
      <c r="P35" s="19">
        <v>120298</v>
      </c>
      <c r="Q35" s="18"/>
      <c r="R35" s="43"/>
    </row>
    <row r="36" spans="2:18" x14ac:dyDescent="0.25">
      <c r="B36" s="40"/>
      <c r="C36" s="45"/>
      <c r="D36" s="42"/>
      <c r="E36" s="46">
        <v>2025</v>
      </c>
      <c r="F36" s="47">
        <v>108090</v>
      </c>
      <c r="G36" s="48">
        <v>124</v>
      </c>
      <c r="H36" s="48">
        <v>871.69354838709683</v>
      </c>
      <c r="I36" s="43"/>
      <c r="K36" s="40"/>
      <c r="L36" s="27" t="s">
        <v>23</v>
      </c>
      <c r="M36" s="42"/>
      <c r="N36" s="18">
        <v>89535</v>
      </c>
      <c r="O36" s="18">
        <v>85984</v>
      </c>
      <c r="P36" s="19">
        <v>84483</v>
      </c>
      <c r="Q36" s="18"/>
      <c r="R36" s="43"/>
    </row>
    <row r="37" spans="2:18" x14ac:dyDescent="0.25">
      <c r="B37" s="40"/>
      <c r="C37" s="42"/>
      <c r="D37" s="42"/>
      <c r="E37" s="42"/>
      <c r="F37" s="42"/>
      <c r="G37" s="42"/>
      <c r="H37" s="42"/>
      <c r="I37" s="43"/>
      <c r="K37" s="40"/>
      <c r="L37" s="27" t="s">
        <v>24</v>
      </c>
      <c r="M37" s="42"/>
      <c r="N37" s="18">
        <v>73085</v>
      </c>
      <c r="O37" s="18">
        <v>71140.089887640439</v>
      </c>
      <c r="P37" s="19">
        <v>78497</v>
      </c>
      <c r="Q37" s="18"/>
      <c r="R37" s="43"/>
    </row>
    <row r="38" spans="2:18" x14ac:dyDescent="0.25">
      <c r="B38" s="40"/>
      <c r="C38" s="42"/>
      <c r="D38" s="42"/>
      <c r="E38" s="42"/>
      <c r="F38" s="42"/>
      <c r="G38" s="42"/>
      <c r="H38" s="42"/>
      <c r="I38" s="43"/>
      <c r="K38" s="40"/>
      <c r="L38" s="7"/>
      <c r="M38" s="42"/>
      <c r="N38" s="7"/>
      <c r="O38" s="7"/>
      <c r="P38" s="7"/>
      <c r="Q38" s="7"/>
      <c r="R38" s="43"/>
    </row>
    <row r="39" spans="2:18" ht="30" x14ac:dyDescent="0.25">
      <c r="B39" s="40"/>
      <c r="C39" s="44" t="s">
        <v>58</v>
      </c>
      <c r="D39" s="42"/>
      <c r="E39" s="42"/>
      <c r="F39" s="42"/>
      <c r="G39" s="42"/>
      <c r="H39" s="42"/>
      <c r="I39" s="43"/>
      <c r="K39" s="40"/>
      <c r="L39" s="28" t="s">
        <v>25</v>
      </c>
      <c r="M39" s="42"/>
      <c r="N39" s="20">
        <v>1237830</v>
      </c>
      <c r="O39" s="20">
        <v>1275354.0898876404</v>
      </c>
      <c r="P39" s="21">
        <v>1258298</v>
      </c>
      <c r="Q39" s="20">
        <v>555527</v>
      </c>
      <c r="R39" s="43"/>
    </row>
    <row r="40" spans="2:18" ht="30" x14ac:dyDescent="0.25">
      <c r="B40" s="40"/>
      <c r="C40" s="42"/>
      <c r="D40" s="42"/>
      <c r="E40" s="42"/>
      <c r="F40" s="42"/>
      <c r="G40" s="42"/>
      <c r="H40" s="42"/>
      <c r="I40" s="43"/>
      <c r="K40" s="40"/>
      <c r="L40" s="29" t="s">
        <v>26</v>
      </c>
      <c r="M40" s="42"/>
      <c r="N40" s="22">
        <v>1251030</v>
      </c>
      <c r="O40" s="22">
        <v>1289699.0898876404</v>
      </c>
      <c r="P40" s="23">
        <v>1268884</v>
      </c>
      <c r="Q40" s="22"/>
      <c r="R40" s="43"/>
    </row>
    <row r="41" spans="2:18" x14ac:dyDescent="0.25">
      <c r="B41" s="40"/>
      <c r="C41" s="49" t="s">
        <v>33</v>
      </c>
      <c r="D41" s="42"/>
      <c r="E41" s="50" t="s">
        <v>34</v>
      </c>
      <c r="F41" s="51">
        <v>51503</v>
      </c>
      <c r="G41" s="52">
        <v>119</v>
      </c>
      <c r="H41" s="52">
        <f t="shared" ref="H41:H47" si="1">F41/G41</f>
        <v>432.79831932773106</v>
      </c>
      <c r="I41" s="53"/>
      <c r="K41" s="40"/>
      <c r="L41" s="26"/>
      <c r="M41" s="42"/>
      <c r="N41" s="24"/>
      <c r="O41" s="24"/>
      <c r="P41" s="7"/>
      <c r="Q41" s="7"/>
      <c r="R41" s="43"/>
    </row>
    <row r="42" spans="2:18" x14ac:dyDescent="0.25">
      <c r="B42" s="40"/>
      <c r="C42" s="49" t="s">
        <v>35</v>
      </c>
      <c r="D42" s="42"/>
      <c r="E42" s="50" t="s">
        <v>36</v>
      </c>
      <c r="F42" s="51">
        <v>116684</v>
      </c>
      <c r="G42" s="52">
        <v>123</v>
      </c>
      <c r="H42" s="52">
        <f t="shared" si="1"/>
        <v>948.65040650406502</v>
      </c>
      <c r="I42" s="53"/>
      <c r="K42" s="40"/>
      <c r="L42" s="42"/>
      <c r="M42" s="42"/>
      <c r="N42" s="42"/>
      <c r="O42" s="42"/>
      <c r="P42" s="42"/>
      <c r="Q42" s="42"/>
      <c r="R42" s="43"/>
    </row>
    <row r="43" spans="2:18" ht="18.75" x14ac:dyDescent="0.3">
      <c r="B43" s="40"/>
      <c r="C43" s="49" t="s">
        <v>37</v>
      </c>
      <c r="D43" s="42"/>
      <c r="E43" s="50" t="s">
        <v>38</v>
      </c>
      <c r="F43" s="51">
        <v>159882</v>
      </c>
      <c r="G43" s="52">
        <v>107</v>
      </c>
      <c r="H43" s="52">
        <v>1494.2242990654206</v>
      </c>
      <c r="I43" s="53"/>
      <c r="K43" s="40"/>
      <c r="L43" s="41" t="s">
        <v>27</v>
      </c>
      <c r="M43" s="42"/>
      <c r="N43" s="42"/>
      <c r="O43" s="42"/>
      <c r="P43" s="42"/>
      <c r="Q43" s="42"/>
      <c r="R43" s="43"/>
    </row>
    <row r="44" spans="2:18" x14ac:dyDescent="0.25">
      <c r="B44" s="40"/>
      <c r="C44" s="49" t="s">
        <v>39</v>
      </c>
      <c r="D44" s="42"/>
      <c r="E44" s="50" t="s">
        <v>40</v>
      </c>
      <c r="F44" s="51">
        <v>60676</v>
      </c>
      <c r="G44" s="52">
        <v>104</v>
      </c>
      <c r="H44" s="52">
        <v>583</v>
      </c>
      <c r="I44" s="53"/>
      <c r="K44" s="40"/>
      <c r="L44" s="3"/>
      <c r="M44" s="42"/>
      <c r="N44" s="42"/>
      <c r="O44" s="42"/>
      <c r="P44" s="42"/>
      <c r="Q44" s="42"/>
      <c r="R44" s="43"/>
    </row>
    <row r="45" spans="2:18" x14ac:dyDescent="0.25">
      <c r="B45" s="40"/>
      <c r="C45" s="49" t="s">
        <v>41</v>
      </c>
      <c r="D45" s="42"/>
      <c r="E45" s="50" t="s">
        <v>42</v>
      </c>
      <c r="F45" s="51">
        <v>68058</v>
      </c>
      <c r="G45" s="52">
        <v>78</v>
      </c>
      <c r="H45" s="52">
        <f>F45/G45</f>
        <v>872.53846153846155</v>
      </c>
      <c r="I45" s="53"/>
      <c r="K45" s="40"/>
      <c r="L45" s="33"/>
      <c r="M45" s="42"/>
      <c r="N45" s="10">
        <v>2022</v>
      </c>
      <c r="O45" s="10">
        <v>2023</v>
      </c>
      <c r="P45" s="13">
        <v>2024</v>
      </c>
      <c r="Q45" s="10">
        <v>2025</v>
      </c>
      <c r="R45" s="43"/>
    </row>
    <row r="46" spans="2:18" x14ac:dyDescent="0.25">
      <c r="B46" s="40"/>
      <c r="C46" s="49" t="s">
        <v>43</v>
      </c>
      <c r="D46" s="42"/>
      <c r="E46" s="50" t="s">
        <v>44</v>
      </c>
      <c r="F46" s="51">
        <v>100279</v>
      </c>
      <c r="G46" s="52">
        <v>103</v>
      </c>
      <c r="H46" s="54">
        <v>973.5825242718447</v>
      </c>
      <c r="I46" s="53"/>
      <c r="K46" s="40"/>
      <c r="L46" s="30" t="s">
        <v>13</v>
      </c>
      <c r="M46" s="42"/>
      <c r="N46" s="11">
        <v>15352</v>
      </c>
      <c r="O46" s="11">
        <v>20062</v>
      </c>
      <c r="P46" s="14">
        <v>21603</v>
      </c>
      <c r="Q46" s="11">
        <v>27454</v>
      </c>
      <c r="R46" s="43"/>
    </row>
    <row r="47" spans="2:18" x14ac:dyDescent="0.25">
      <c r="B47" s="40"/>
      <c r="C47" s="49" t="s">
        <v>45</v>
      </c>
      <c r="D47" s="42"/>
      <c r="E47" s="50" t="s">
        <v>46</v>
      </c>
      <c r="F47" s="51">
        <v>150916</v>
      </c>
      <c r="G47" s="52">
        <v>155</v>
      </c>
      <c r="H47" s="54">
        <v>974</v>
      </c>
      <c r="I47" s="53"/>
      <c r="K47" s="40"/>
      <c r="L47" s="30" t="s">
        <v>14</v>
      </c>
      <c r="M47" s="42"/>
      <c r="N47" s="11">
        <v>20793</v>
      </c>
      <c r="O47" s="11">
        <v>27971</v>
      </c>
      <c r="P47" s="14">
        <v>28482</v>
      </c>
      <c r="Q47" s="11">
        <v>32378</v>
      </c>
      <c r="R47" s="43"/>
    </row>
    <row r="48" spans="2:18" x14ac:dyDescent="0.25">
      <c r="B48" s="40"/>
      <c r="C48" s="49" t="s">
        <v>47</v>
      </c>
      <c r="D48" s="42"/>
      <c r="E48" s="50" t="s">
        <v>48</v>
      </c>
      <c r="F48" s="51">
        <v>65221</v>
      </c>
      <c r="G48" s="52">
        <v>108</v>
      </c>
      <c r="H48" s="54">
        <f>F48/G48</f>
        <v>603.89814814814815</v>
      </c>
      <c r="I48" s="53"/>
      <c r="K48" s="40"/>
      <c r="L48" s="30" t="s">
        <v>15</v>
      </c>
      <c r="M48" s="42"/>
      <c r="N48" s="11">
        <v>19869</v>
      </c>
      <c r="O48" s="11">
        <v>28311</v>
      </c>
      <c r="P48" s="14">
        <v>30228</v>
      </c>
      <c r="Q48" s="11">
        <v>38889</v>
      </c>
      <c r="R48" s="43"/>
    </row>
    <row r="49" spans="2:18" x14ac:dyDescent="0.25">
      <c r="B49" s="40"/>
      <c r="C49" s="49" t="s">
        <v>49</v>
      </c>
      <c r="D49" s="42"/>
      <c r="E49" s="50" t="s">
        <v>50</v>
      </c>
      <c r="F49" s="51">
        <v>135567</v>
      </c>
      <c r="G49" s="54">
        <v>131</v>
      </c>
      <c r="H49" s="54">
        <v>1034.8625954198474</v>
      </c>
      <c r="I49" s="53"/>
      <c r="K49" s="40"/>
      <c r="L49" s="30" t="s">
        <v>16</v>
      </c>
      <c r="M49" s="42"/>
      <c r="N49" s="11">
        <v>38860</v>
      </c>
      <c r="O49" s="11">
        <v>38344</v>
      </c>
      <c r="P49" s="14">
        <v>35759</v>
      </c>
      <c r="Q49" s="11">
        <v>46388</v>
      </c>
      <c r="R49" s="43"/>
    </row>
    <row r="50" spans="2:18" x14ac:dyDescent="0.25">
      <c r="B50" s="40"/>
      <c r="C50" s="49" t="s">
        <v>51</v>
      </c>
      <c r="D50" s="42"/>
      <c r="E50" s="50" t="s">
        <v>52</v>
      </c>
      <c r="F50" s="51">
        <v>105909</v>
      </c>
      <c r="G50" s="54">
        <v>155</v>
      </c>
      <c r="H50" s="54">
        <v>683.2838709677419</v>
      </c>
      <c r="I50" s="53"/>
      <c r="K50" s="40"/>
      <c r="L50" s="30" t="s">
        <v>17</v>
      </c>
      <c r="M50" s="42"/>
      <c r="N50" s="11">
        <v>32766</v>
      </c>
      <c r="O50" s="11">
        <v>40825</v>
      </c>
      <c r="P50" s="14">
        <v>36062</v>
      </c>
      <c r="Q50" s="11">
        <v>42435</v>
      </c>
      <c r="R50" s="43"/>
    </row>
    <row r="51" spans="2:18" x14ac:dyDescent="0.25">
      <c r="B51" s="40"/>
      <c r="C51" s="49" t="s">
        <v>53</v>
      </c>
      <c r="D51" s="42"/>
      <c r="E51" s="50" t="s">
        <v>54</v>
      </c>
      <c r="F51" s="51">
        <v>132179</v>
      </c>
      <c r="G51" s="52">
        <v>136</v>
      </c>
      <c r="H51" s="54">
        <f>F51/G51</f>
        <v>971.90441176470586</v>
      </c>
      <c r="I51" s="53"/>
      <c r="K51" s="40"/>
      <c r="L51" s="30" t="s">
        <v>18</v>
      </c>
      <c r="M51" s="42"/>
      <c r="N51" s="11">
        <v>33115</v>
      </c>
      <c r="O51" s="11">
        <v>31718</v>
      </c>
      <c r="P51" s="14">
        <v>30617</v>
      </c>
      <c r="Q51" s="11"/>
      <c r="R51" s="43"/>
    </row>
    <row r="52" spans="2:18" x14ac:dyDescent="0.25">
      <c r="B52" s="40"/>
      <c r="C52" s="49" t="s">
        <v>55</v>
      </c>
      <c r="D52" s="42"/>
      <c r="E52" s="50" t="s">
        <v>56</v>
      </c>
      <c r="F52" s="51">
        <v>59010</v>
      </c>
      <c r="G52" s="52">
        <v>64</v>
      </c>
      <c r="H52" s="54">
        <v>922.03125</v>
      </c>
      <c r="I52" s="55" t="s">
        <v>57</v>
      </c>
      <c r="K52" s="40"/>
      <c r="L52" s="30" t="s">
        <v>19</v>
      </c>
      <c r="M52" s="42"/>
      <c r="N52" s="11">
        <v>52117</v>
      </c>
      <c r="O52" s="11">
        <v>36002</v>
      </c>
      <c r="P52" s="14">
        <v>32032</v>
      </c>
      <c r="Q52" s="11"/>
      <c r="R52" s="43"/>
    </row>
    <row r="53" spans="2:18" x14ac:dyDescent="0.25">
      <c r="B53" s="40"/>
      <c r="C53" s="42"/>
      <c r="D53" s="42"/>
      <c r="E53" s="42"/>
      <c r="F53" s="42"/>
      <c r="G53" s="42"/>
      <c r="H53" s="42"/>
      <c r="I53" s="43"/>
      <c r="K53" s="40"/>
      <c r="L53" s="30" t="s">
        <v>20</v>
      </c>
      <c r="M53" s="42"/>
      <c r="N53" s="11">
        <v>73878</v>
      </c>
      <c r="O53" s="11">
        <v>49381</v>
      </c>
      <c r="P53" s="14">
        <v>49237</v>
      </c>
      <c r="Q53" s="11"/>
      <c r="R53" s="43"/>
    </row>
    <row r="54" spans="2:18" x14ac:dyDescent="0.25">
      <c r="B54" s="40"/>
      <c r="C54" s="42"/>
      <c r="D54" s="42"/>
      <c r="E54" s="42"/>
      <c r="F54" s="42"/>
      <c r="G54" s="42"/>
      <c r="H54" s="42"/>
      <c r="I54" s="43"/>
      <c r="K54" s="40"/>
      <c r="L54" s="30" t="s">
        <v>21</v>
      </c>
      <c r="M54" s="42"/>
      <c r="N54" s="11">
        <v>39595</v>
      </c>
      <c r="O54" s="11">
        <v>30647</v>
      </c>
      <c r="P54" s="14">
        <v>34155</v>
      </c>
      <c r="Q54" s="11"/>
      <c r="R54" s="43"/>
    </row>
    <row r="55" spans="2:18" ht="15.75" x14ac:dyDescent="0.25">
      <c r="B55" s="40"/>
      <c r="C55" s="44" t="s">
        <v>59</v>
      </c>
      <c r="D55" s="42"/>
      <c r="E55" s="42"/>
      <c r="F55" s="42"/>
      <c r="G55" s="42"/>
      <c r="H55" s="42"/>
      <c r="I55" s="43"/>
      <c r="K55" s="40"/>
      <c r="L55" s="30" t="s">
        <v>22</v>
      </c>
      <c r="M55" s="42"/>
      <c r="N55" s="11">
        <v>44675</v>
      </c>
      <c r="O55" s="11">
        <v>35177</v>
      </c>
      <c r="P55" s="14">
        <v>33026</v>
      </c>
      <c r="Q55" s="11"/>
      <c r="R55" s="43"/>
    </row>
    <row r="56" spans="2:18" x14ac:dyDescent="0.25">
      <c r="B56" s="40"/>
      <c r="C56" s="42"/>
      <c r="D56" s="42"/>
      <c r="E56" s="42"/>
      <c r="F56" s="42"/>
      <c r="G56" s="42"/>
      <c r="H56" s="42"/>
      <c r="I56" s="43"/>
      <c r="K56" s="40"/>
      <c r="L56" s="30" t="s">
        <v>23</v>
      </c>
      <c r="M56" s="42"/>
      <c r="N56" s="11">
        <v>22939</v>
      </c>
      <c r="O56" s="11">
        <v>25641</v>
      </c>
      <c r="P56" s="14">
        <v>22705</v>
      </c>
      <c r="Q56" s="11"/>
      <c r="R56" s="43"/>
    </row>
    <row r="57" spans="2:18" x14ac:dyDescent="0.25">
      <c r="B57" s="40"/>
      <c r="C57" s="45" t="s">
        <v>60</v>
      </c>
      <c r="D57" s="42"/>
      <c r="E57" s="56" t="s">
        <v>61</v>
      </c>
      <c r="F57" s="51">
        <v>12407</v>
      </c>
      <c r="G57" s="52">
        <v>61</v>
      </c>
      <c r="H57" s="52">
        <f t="shared" ref="H57:H64" si="2">F57/G57</f>
        <v>203.39344262295083</v>
      </c>
      <c r="I57" s="53"/>
      <c r="K57" s="40"/>
      <c r="L57" s="30" t="s">
        <v>24</v>
      </c>
      <c r="M57" s="42"/>
      <c r="N57" s="11">
        <v>24868</v>
      </c>
      <c r="O57" s="11">
        <v>24865</v>
      </c>
      <c r="P57" s="14">
        <v>27825</v>
      </c>
      <c r="Q57" s="11"/>
      <c r="R57" s="43"/>
    </row>
    <row r="58" spans="2:18" x14ac:dyDescent="0.25">
      <c r="B58" s="40"/>
      <c r="C58" s="45" t="s">
        <v>62</v>
      </c>
      <c r="D58" s="42"/>
      <c r="E58" s="56" t="s">
        <v>63</v>
      </c>
      <c r="F58" s="51">
        <v>40476</v>
      </c>
      <c r="G58" s="52">
        <v>84</v>
      </c>
      <c r="H58" s="52">
        <f t="shared" si="2"/>
        <v>481.85714285714283</v>
      </c>
      <c r="I58" s="53"/>
      <c r="K58" s="40"/>
      <c r="L58" s="3"/>
      <c r="M58" s="42"/>
      <c r="N58" s="61"/>
      <c r="O58" s="61"/>
      <c r="P58" s="61"/>
      <c r="Q58" s="61"/>
      <c r="R58" s="43"/>
    </row>
    <row r="59" spans="2:18" ht="30" x14ac:dyDescent="0.25">
      <c r="B59" s="40"/>
      <c r="C59" s="45" t="s">
        <v>64</v>
      </c>
      <c r="D59" s="42"/>
      <c r="E59" s="56" t="s">
        <v>65</v>
      </c>
      <c r="F59" s="51">
        <v>42342</v>
      </c>
      <c r="G59" s="52">
        <v>134</v>
      </c>
      <c r="H59" s="52">
        <f t="shared" si="2"/>
        <v>315.9850746268657</v>
      </c>
      <c r="I59" s="53"/>
      <c r="K59" s="40"/>
      <c r="L59" s="31" t="s">
        <v>25</v>
      </c>
      <c r="M59" s="42"/>
      <c r="N59" s="34">
        <f t="shared" ref="N59:Q59" si="3">SUM(N46:N57)</f>
        <v>418827</v>
      </c>
      <c r="O59" s="34">
        <f t="shared" si="3"/>
        <v>388944</v>
      </c>
      <c r="P59" s="35">
        <f t="shared" si="3"/>
        <v>381731</v>
      </c>
      <c r="Q59" s="34">
        <f t="shared" si="3"/>
        <v>187544</v>
      </c>
      <c r="R59" s="43"/>
    </row>
    <row r="60" spans="2:18" ht="30" x14ac:dyDescent="0.25">
      <c r="B60" s="40"/>
      <c r="C60" s="36" t="s">
        <v>66</v>
      </c>
      <c r="D60" s="42"/>
      <c r="E60" s="50" t="s">
        <v>67</v>
      </c>
      <c r="F60" s="51">
        <v>37383</v>
      </c>
      <c r="G60" s="52">
        <v>79</v>
      </c>
      <c r="H60" s="52">
        <v>473.20253164556959</v>
      </c>
      <c r="I60" s="53"/>
      <c r="K60" s="40"/>
      <c r="L60" s="32" t="s">
        <v>26</v>
      </c>
      <c r="M60" s="42"/>
      <c r="N60" s="12">
        <v>423927</v>
      </c>
      <c r="O60" s="12">
        <v>396926</v>
      </c>
      <c r="P60" s="15">
        <v>384576</v>
      </c>
      <c r="Q60" s="12"/>
      <c r="R60" s="43"/>
    </row>
    <row r="61" spans="2:18" x14ac:dyDescent="0.25">
      <c r="B61" s="40"/>
      <c r="C61" s="36" t="s">
        <v>68</v>
      </c>
      <c r="D61" s="42"/>
      <c r="E61" s="50" t="s">
        <v>69</v>
      </c>
      <c r="F61" s="51">
        <v>25210</v>
      </c>
      <c r="G61" s="52">
        <v>91</v>
      </c>
      <c r="H61" s="52">
        <f>F61/G61</f>
        <v>277.03296703296701</v>
      </c>
      <c r="I61" s="57"/>
      <c r="K61" s="58"/>
      <c r="L61" s="59"/>
      <c r="M61" s="59"/>
      <c r="N61" s="59"/>
      <c r="O61" s="59"/>
      <c r="P61" s="59"/>
      <c r="Q61" s="59"/>
      <c r="R61" s="60"/>
    </row>
    <row r="62" spans="2:18" x14ac:dyDescent="0.25">
      <c r="B62" s="40"/>
      <c r="C62" s="36" t="s">
        <v>70</v>
      </c>
      <c r="D62" s="42"/>
      <c r="E62" s="50" t="s">
        <v>71</v>
      </c>
      <c r="F62" s="51">
        <v>37776</v>
      </c>
      <c r="G62" s="52">
        <v>112</v>
      </c>
      <c r="H62" s="52">
        <v>337.28571428571428</v>
      </c>
      <c r="I62" s="57"/>
    </row>
    <row r="63" spans="2:18" x14ac:dyDescent="0.25">
      <c r="B63" s="40"/>
      <c r="C63" s="36" t="s">
        <v>72</v>
      </c>
      <c r="D63" s="42"/>
      <c r="E63" s="50" t="s">
        <v>73</v>
      </c>
      <c r="F63" s="51">
        <v>47118</v>
      </c>
      <c r="G63" s="52">
        <v>124</v>
      </c>
      <c r="H63" s="52">
        <f>F63/G63</f>
        <v>379.98387096774195</v>
      </c>
      <c r="I63" s="57"/>
    </row>
    <row r="64" spans="2:18" x14ac:dyDescent="0.25">
      <c r="B64" s="40"/>
      <c r="C64" s="36" t="s">
        <v>74</v>
      </c>
      <c r="D64" s="42"/>
      <c r="E64" s="50" t="s">
        <v>75</v>
      </c>
      <c r="F64" s="51">
        <v>16192</v>
      </c>
      <c r="G64" s="52">
        <v>22</v>
      </c>
      <c r="H64" s="52">
        <v>736</v>
      </c>
      <c r="I64" s="55" t="s">
        <v>57</v>
      </c>
    </row>
    <row r="65" spans="2:9" x14ac:dyDescent="0.25">
      <c r="B65" s="58"/>
      <c r="C65" s="59"/>
      <c r="D65" s="59"/>
      <c r="E65" s="59"/>
      <c r="F65" s="59"/>
      <c r="G65" s="59"/>
      <c r="H65" s="59"/>
      <c r="I65" s="6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Mucem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ZIMBOULAS</dc:creator>
  <cp:lastModifiedBy>Julien ZIMBOULAS</cp:lastModifiedBy>
  <cp:lastPrinted>2025-06-27T14:01:15Z</cp:lastPrinted>
  <dcterms:created xsi:type="dcterms:W3CDTF">2025-06-27T13:54:58Z</dcterms:created>
  <dcterms:modified xsi:type="dcterms:W3CDTF">2025-06-27T14:10:02Z</dcterms:modified>
</cp:coreProperties>
</file>